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F12" i="1"/>
  <c r="G12" i="1"/>
  <c r="D12" i="1"/>
  <c r="G7" i="1" l="1"/>
  <c r="G8" i="1"/>
  <c r="G9" i="1"/>
  <c r="G10" i="1"/>
  <c r="G11" i="1"/>
  <c r="G5" i="1"/>
  <c r="G25" i="1"/>
  <c r="G27" i="1"/>
  <c r="G23" i="1"/>
  <c r="G18" i="1" l="1"/>
  <c r="G17" i="1" s="1"/>
  <c r="G35" i="1" s="1"/>
  <c r="F6" i="1"/>
  <c r="E6" i="1"/>
  <c r="G6" i="1" l="1"/>
</calcChain>
</file>

<file path=xl/sharedStrings.xml><?xml version="1.0" encoding="utf-8"?>
<sst xmlns="http://schemas.openxmlformats.org/spreadsheetml/2006/main" count="45" uniqueCount="45">
  <si>
    <t>Отчетный период: 2014 г.</t>
  </si>
  <si>
    <t>Адрес: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</si>
  <si>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</si>
  <si>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</si>
  <si>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</si>
  <si>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</si>
  <si>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</si>
  <si>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Электроэнергия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</si>
  <si>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</si>
  <si>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№ п/п</t>
  </si>
  <si>
    <t>наименование работ, услуг</t>
  </si>
  <si>
    <t>начислено гражданам</t>
  </si>
  <si>
    <t>оплачено гражданами</t>
  </si>
  <si>
    <t>задолженность на 01.01.14</t>
  </si>
  <si>
    <t>Содержание и ремонт общего имущества многоквартирного дома</t>
  </si>
  <si>
    <t>Прочие</t>
  </si>
  <si>
    <t>ИТОГО:</t>
  </si>
  <si>
    <t>Фактические расходы на содержание и текущий ремонт многоквартирного жилого дома</t>
  </si>
  <si>
    <t>Статьи затрат</t>
  </si>
  <si>
    <t>Фактические расходы, руб.</t>
  </si>
  <si>
    <t xml:space="preserve">1. Расходы по содержанию, техническому обслуживанию и ремонту общих коммуникаций </t>
  </si>
  <si>
    <t>1.1 Техническое обслуживание и благоустройство общих коммуникаций и территорий</t>
  </si>
  <si>
    <t>Техническое обслуживание, Уборка придомовой территории, Уборка мест общего пользования</t>
  </si>
  <si>
    <t>Аварийно-техническое обслуживание пожарной сигнализации</t>
  </si>
  <si>
    <t>аварийно-канализационное обслуживание</t>
  </si>
  <si>
    <t>Вывоз ТБО и КГМ</t>
  </si>
  <si>
    <t>1.2 Техническое обслуживание лифтов</t>
  </si>
  <si>
    <t>Обслуживание лифтов</t>
  </si>
  <si>
    <t>2. Аварийное обслуживание:</t>
  </si>
  <si>
    <t>Аварийно-диспетчерское обслуживание</t>
  </si>
  <si>
    <t>3. Общеэксплуатационные расходы</t>
  </si>
  <si>
    <t>Оплата услуг  по приему платежей</t>
  </si>
  <si>
    <t>Услуги паспортного стола</t>
  </si>
  <si>
    <t>Услуги связи</t>
  </si>
  <si>
    <t>Обслуживание узла учета тепловой энергии</t>
  </si>
  <si>
    <t>Строительные материалы, инструменты. Канц.товары. Спец.одежда. Орг.техника. Мебель. Прочее</t>
  </si>
  <si>
    <t>Расходы на управление МКД</t>
  </si>
  <si>
    <t>ВСЕГО ЗАТРАТ по содержанию и ремонту многоквартирного дома:</t>
  </si>
  <si>
    <t>задолженность на 01.01.15</t>
  </si>
  <si>
    <t>2.1</t>
  </si>
  <si>
    <t>2.2</t>
  </si>
  <si>
    <t>2.3</t>
  </si>
  <si>
    <t>2.4</t>
  </si>
  <si>
    <t>Фучика, 9</t>
  </si>
  <si>
    <t xml:space="preserve">Прочие доходы (использование общедомового имущества)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</si>
</sst>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  <charset val="204"/>
    </font>
    <font>
      <b/>
      <sz val="12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4" fontId="1" fillId="4" borderId="5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14" sqref="A14:G14"/>
    </sheetView>
  </sheetViews>
  <sheetFormatPr defaultRowHeight="15.6" x14ac:dyDescent="0.3"/>
  <cols>
    <col min="1" max="1" width="17.6640625" style="3" customWidth="1"/>
    <col min="2" max="2" width="19" style="3" customWidth="1"/>
    <col min="3" max="3" width="17.21875" style="3" customWidth="1"/>
    <col min="4" max="4" width="25.6640625" style="3" customWidth="1"/>
    <col min="5" max="5" width="20.77734375" style="3" customWidth="1"/>
    <col min="6" max="6" width="19.88671875" style="3" customWidth="1"/>
    <col min="7" max="7" width="20.5546875" style="3" customWidth="1"/>
    <col min="8" max="16384" width="8.88671875" style="3"/>
  </cols>
  <sheetData>
    <row r="1" spans="1:8" ht="16.2" thickBot="1" x14ac:dyDescent="0.35">
      <c r="A1" s="12" t="s">
        <v>0</v>
      </c>
      <c r="B1" s="13"/>
      <c r="C1" s="13"/>
      <c r="D1" s="14"/>
      <c r="E1" s="1"/>
      <c r="F1" s="1"/>
      <c r="G1" s="1"/>
      <c r="H1" s="2"/>
    </row>
    <row r="2" spans="1:8" ht="21" customHeight="1" thickBot="1" x14ac:dyDescent="0.35">
      <c r="A2" s="4" t="s">
        <v>1</v>
      </c>
      <c r="B2" s="12" t="s">
        <v>43</v>
      </c>
      <c r="C2" s="13"/>
      <c r="D2" s="13"/>
      <c r="E2" s="14"/>
      <c r="F2" s="5"/>
      <c r="G2" s="5"/>
      <c r="H2" s="2"/>
    </row>
    <row r="3" spans="1:8" ht="34.200000000000003" customHeight="1" thickBot="1" x14ac:dyDescent="0.35">
      <c r="A3" s="29" t="s">
        <v>8</v>
      </c>
      <c r="B3" s="30"/>
      <c r="C3" s="30"/>
      <c r="D3" s="30"/>
      <c r="E3" s="30"/>
      <c r="F3" s="30"/>
      <c r="G3" s="31"/>
      <c r="H3" s="2"/>
    </row>
    <row r="4" spans="1:8" ht="37.799999999999997" customHeight="1" thickBot="1" x14ac:dyDescent="0.35">
      <c r="A4" s="4" t="s">
        <v>9</v>
      </c>
      <c r="B4" s="12" t="s">
        <v>10</v>
      </c>
      <c r="C4" s="14"/>
      <c r="D4" s="5" t="s">
        <v>13</v>
      </c>
      <c r="E4" s="5" t="s">
        <v>11</v>
      </c>
      <c r="F4" s="5" t="s">
        <v>12</v>
      </c>
      <c r="G4" s="5" t="s">
        <v>38</v>
      </c>
      <c r="H4" s="2"/>
    </row>
    <row r="5" spans="1:8" ht="45.6" customHeight="1" thickBot="1" x14ac:dyDescent="0.35">
      <c r="A5" s="7">
        <v>1</v>
      </c>
      <c r="B5" s="12" t="s">
        <v>14</v>
      </c>
      <c r="C5" s="14"/>
      <c r="D5" s="6"/>
      <c r="E5" s="6">
        <v>3041875.53</v>
      </c>
      <c r="F5" s="6">
        <v>2592083.2400000002</v>
      </c>
      <c r="G5" s="11">
        <f>(D5+E5)-F5</f>
        <v>449792.28999999957</v>
      </c>
      <c r="H5" s="2"/>
    </row>
    <row r="6" spans="1:8" ht="16.2" thickBot="1" x14ac:dyDescent="0.35">
      <c r="A6" s="7">
        <v>2</v>
      </c>
      <c r="B6" s="12" t="s">
        <v>2</v>
      </c>
      <c r="C6" s="14"/>
      <c r="D6" s="6"/>
      <c r="E6" s="6">
        <f>E7+E8+E9+E10+E11</f>
        <v>2422200.14</v>
      </c>
      <c r="F6" s="6">
        <f>F7+F8+F9+F10+F11</f>
        <v>1614512.57</v>
      </c>
      <c r="G6" s="11">
        <f>(D6+E6)-F6</f>
        <v>807687.57000000007</v>
      </c>
      <c r="H6" s="2"/>
    </row>
    <row r="7" spans="1:8" ht="16.2" thickBot="1" x14ac:dyDescent="0.35">
      <c r="A7" s="7" t="s">
        <v>39</v>
      </c>
      <c r="B7" s="12" t="s">
        <v>3</v>
      </c>
      <c r="C7" s="14"/>
      <c r="D7" s="6"/>
      <c r="E7" s="6">
        <v>1521627.57</v>
      </c>
      <c r="F7" s="6">
        <v>941389.19</v>
      </c>
      <c r="G7" s="11">
        <f>(D7+E7)-F7</f>
        <v>580238.38000000012</v>
      </c>
      <c r="H7" s="2"/>
    </row>
    <row r="8" spans="1:8" ht="26.4" customHeight="1" thickBot="1" x14ac:dyDescent="0.35">
      <c r="A8" s="8"/>
      <c r="B8" s="12" t="s">
        <v>4</v>
      </c>
      <c r="C8" s="14"/>
      <c r="D8" s="6"/>
      <c r="E8" s="6">
        <v>166740.94</v>
      </c>
      <c r="F8" s="6">
        <v>119470.29</v>
      </c>
      <c r="G8" s="11">
        <f t="shared" ref="G8:G11" si="0">(D8+E8)-F8</f>
        <v>47270.650000000009</v>
      </c>
      <c r="H8" s="2"/>
    </row>
    <row r="9" spans="1:8" ht="25.2" customHeight="1" thickBot="1" x14ac:dyDescent="0.35">
      <c r="A9" s="7" t="s">
        <v>40</v>
      </c>
      <c r="B9" s="12" t="s">
        <v>5</v>
      </c>
      <c r="C9" s="14"/>
      <c r="D9" s="6"/>
      <c r="E9" s="6">
        <v>149260.60999999999</v>
      </c>
      <c r="F9" s="6">
        <v>109540.3</v>
      </c>
      <c r="G9" s="11">
        <f t="shared" si="0"/>
        <v>39720.309999999983</v>
      </c>
      <c r="H9" s="2"/>
    </row>
    <row r="10" spans="1:8" ht="24" customHeight="1" thickBot="1" x14ac:dyDescent="0.35">
      <c r="A10" s="7" t="s">
        <v>41</v>
      </c>
      <c r="B10" s="12" t="s">
        <v>6</v>
      </c>
      <c r="C10" s="14"/>
      <c r="D10" s="6"/>
      <c r="E10" s="6">
        <v>104868.53</v>
      </c>
      <c r="F10" s="6">
        <v>76153.100000000006</v>
      </c>
      <c r="G10" s="11">
        <f t="shared" si="0"/>
        <v>28715.429999999993</v>
      </c>
      <c r="H10" s="2"/>
    </row>
    <row r="11" spans="1:8" ht="16.2" thickBot="1" x14ac:dyDescent="0.35">
      <c r="A11" s="7" t="s">
        <v>42</v>
      </c>
      <c r="B11" s="12" t="s">
        <v>7</v>
      </c>
      <c r="C11" s="14"/>
      <c r="D11" s="6"/>
      <c r="E11" s="6">
        <v>479702.49</v>
      </c>
      <c r="F11" s="6">
        <v>367959.69</v>
      </c>
      <c r="G11" s="11">
        <f t="shared" si="0"/>
        <v>111742.79999999999</v>
      </c>
      <c r="H11" s="2"/>
    </row>
    <row r="12" spans="1:8" ht="16.2" thickBot="1" x14ac:dyDescent="0.35">
      <c r="A12" s="7"/>
      <c r="B12" s="12" t="s">
        <v>16</v>
      </c>
      <c r="C12" s="14"/>
      <c r="D12" s="6">
        <f>D5+D6</f>
        <v>0</v>
      </c>
      <c r="E12" s="6">
        <f>E5+E6</f>
        <v>5464075.6699999999</v>
      </c>
      <c r="F12" s="6">
        <f t="shared" ref="E12:G12" si="1">F5+F6</f>
        <v>4206595.8100000005</v>
      </c>
      <c r="G12" s="6">
        <f t="shared" si="1"/>
        <v>1257479.8599999996</v>
      </c>
      <c r="H12" s="2"/>
    </row>
    <row r="13" spans="1:8" ht="25.8" customHeight="1" thickBot="1" x14ac:dyDescent="0.35">
      <c r="A13" s="32" t="s">
        <v>44</v>
      </c>
      <c r="B13" s="33"/>
      <c r="C13" s="33"/>
      <c r="D13" s="33"/>
      <c r="E13" s="33"/>
      <c r="F13" s="33"/>
      <c r="G13" s="34">
        <v>59090</v>
      </c>
      <c r="H13" s="2"/>
    </row>
    <row r="14" spans="1:8" ht="26.4" customHeight="1" thickBot="1" x14ac:dyDescent="0.35">
      <c r="A14" s="35" t="s">
        <v>17</v>
      </c>
      <c r="B14" s="36"/>
      <c r="C14" s="36"/>
      <c r="D14" s="36"/>
      <c r="E14" s="36"/>
      <c r="F14" s="36"/>
      <c r="G14" s="37"/>
      <c r="H14" s="2"/>
    </row>
    <row r="15" spans="1:8" ht="27.6" customHeight="1" x14ac:dyDescent="0.3">
      <c r="A15" s="15" t="s">
        <v>18</v>
      </c>
      <c r="B15" s="16"/>
      <c r="C15" s="16"/>
      <c r="D15" s="16"/>
      <c r="E15" s="16"/>
      <c r="F15" s="17"/>
      <c r="G15" s="21" t="s">
        <v>19</v>
      </c>
      <c r="H15" s="2"/>
    </row>
    <row r="16" spans="1:8" ht="6" customHeight="1" thickBot="1" x14ac:dyDescent="0.35">
      <c r="A16" s="18"/>
      <c r="B16" s="19"/>
      <c r="C16" s="19"/>
      <c r="D16" s="19"/>
      <c r="E16" s="19"/>
      <c r="F16" s="20"/>
      <c r="G16" s="22"/>
      <c r="H16" s="2"/>
    </row>
    <row r="17" spans="1:8" ht="21" customHeight="1" thickBot="1" x14ac:dyDescent="0.35">
      <c r="A17" s="23" t="s">
        <v>20</v>
      </c>
      <c r="B17" s="24"/>
      <c r="C17" s="24"/>
      <c r="D17" s="24"/>
      <c r="E17" s="24"/>
      <c r="F17" s="25"/>
      <c r="G17" s="9">
        <f>G18+G23</f>
        <v>1901833.23</v>
      </c>
      <c r="H17" s="2"/>
    </row>
    <row r="18" spans="1:8" ht="20.399999999999999" customHeight="1" thickBot="1" x14ac:dyDescent="0.35">
      <c r="A18" s="12" t="s">
        <v>21</v>
      </c>
      <c r="B18" s="13"/>
      <c r="C18" s="13"/>
      <c r="D18" s="13"/>
      <c r="E18" s="13"/>
      <c r="F18" s="14"/>
      <c r="G18" s="6">
        <f>G19+G20+G21+G22</f>
        <v>1577126.8299999998</v>
      </c>
      <c r="H18" s="2"/>
    </row>
    <row r="19" spans="1:8" ht="21.6" customHeight="1" thickBot="1" x14ac:dyDescent="0.35">
      <c r="A19" s="12" t="s">
        <v>22</v>
      </c>
      <c r="B19" s="13"/>
      <c r="C19" s="13"/>
      <c r="D19" s="13"/>
      <c r="E19" s="13"/>
      <c r="F19" s="14"/>
      <c r="G19" s="6">
        <v>1413347.4</v>
      </c>
      <c r="H19" s="2"/>
    </row>
    <row r="20" spans="1:8" ht="15.6" customHeight="1" thickBot="1" x14ac:dyDescent="0.35">
      <c r="A20" s="12" t="s">
        <v>23</v>
      </c>
      <c r="B20" s="13"/>
      <c r="C20" s="13"/>
      <c r="D20" s="13"/>
      <c r="E20" s="13"/>
      <c r="F20" s="14"/>
      <c r="G20" s="6">
        <v>100000</v>
      </c>
      <c r="H20" s="2"/>
    </row>
    <row r="21" spans="1:8" ht="16.2" thickBot="1" x14ac:dyDescent="0.35">
      <c r="A21" s="12" t="s">
        <v>24</v>
      </c>
      <c r="B21" s="13"/>
      <c r="C21" s="13"/>
      <c r="D21" s="13"/>
      <c r="E21" s="13"/>
      <c r="F21" s="14"/>
      <c r="G21" s="6">
        <v>0</v>
      </c>
      <c r="H21" s="2"/>
    </row>
    <row r="22" spans="1:8" ht="16.2" thickBot="1" x14ac:dyDescent="0.35">
      <c r="A22" s="12" t="s">
        <v>25</v>
      </c>
      <c r="B22" s="13"/>
      <c r="C22" s="13"/>
      <c r="D22" s="13"/>
      <c r="E22" s="13"/>
      <c r="F22" s="14"/>
      <c r="G22" s="6">
        <v>63779.43</v>
      </c>
      <c r="H22" s="2"/>
    </row>
    <row r="23" spans="1:8" ht="16.2" thickBot="1" x14ac:dyDescent="0.35">
      <c r="A23" s="12" t="s">
        <v>26</v>
      </c>
      <c r="B23" s="13"/>
      <c r="C23" s="13"/>
      <c r="D23" s="13"/>
      <c r="E23" s="13"/>
      <c r="F23" s="14"/>
      <c r="G23" s="6">
        <f>G24</f>
        <v>324706.40000000002</v>
      </c>
      <c r="H23" s="2"/>
    </row>
    <row r="24" spans="1:8" ht="16.2" thickBot="1" x14ac:dyDescent="0.35">
      <c r="A24" s="12" t="s">
        <v>27</v>
      </c>
      <c r="B24" s="13"/>
      <c r="C24" s="13"/>
      <c r="D24" s="13"/>
      <c r="E24" s="13"/>
      <c r="F24" s="14"/>
      <c r="G24" s="6">
        <v>324706.40000000002</v>
      </c>
      <c r="H24" s="2"/>
    </row>
    <row r="25" spans="1:8" ht="16.2" thickBot="1" x14ac:dyDescent="0.35">
      <c r="A25" s="23" t="s">
        <v>28</v>
      </c>
      <c r="B25" s="24"/>
      <c r="C25" s="24"/>
      <c r="D25" s="24"/>
      <c r="E25" s="24"/>
      <c r="F25" s="25"/>
      <c r="G25" s="9">
        <f>G26</f>
        <v>173324.71</v>
      </c>
      <c r="H25" s="2"/>
    </row>
    <row r="26" spans="1:8" ht="16.2" thickBot="1" x14ac:dyDescent="0.35">
      <c r="A26" s="12" t="s">
        <v>29</v>
      </c>
      <c r="B26" s="13"/>
      <c r="C26" s="13"/>
      <c r="D26" s="13"/>
      <c r="E26" s="13"/>
      <c r="F26" s="14"/>
      <c r="G26" s="6">
        <v>173324.71</v>
      </c>
      <c r="H26" s="2"/>
    </row>
    <row r="27" spans="1:8" ht="16.2" thickBot="1" x14ac:dyDescent="0.35">
      <c r="A27" s="23" t="s">
        <v>30</v>
      </c>
      <c r="B27" s="24"/>
      <c r="C27" s="24"/>
      <c r="D27" s="24"/>
      <c r="E27" s="24"/>
      <c r="F27" s="25"/>
      <c r="G27" s="9">
        <f>G28+G29+G30+G31+G34+G32+G33</f>
        <v>1345540.8199999998</v>
      </c>
      <c r="H27" s="2"/>
    </row>
    <row r="28" spans="1:8" ht="16.2" thickBot="1" x14ac:dyDescent="0.35">
      <c r="A28" s="12" t="s">
        <v>31</v>
      </c>
      <c r="B28" s="13"/>
      <c r="C28" s="13"/>
      <c r="D28" s="13"/>
      <c r="E28" s="13"/>
      <c r="F28" s="14"/>
      <c r="G28" s="6">
        <v>96735.8</v>
      </c>
      <c r="H28" s="2"/>
    </row>
    <row r="29" spans="1:8" ht="16.2" thickBot="1" x14ac:dyDescent="0.35">
      <c r="A29" s="12" t="s">
        <v>32</v>
      </c>
      <c r="B29" s="13"/>
      <c r="C29" s="13"/>
      <c r="D29" s="13"/>
      <c r="E29" s="13"/>
      <c r="F29" s="14"/>
      <c r="G29" s="6">
        <v>27682.74</v>
      </c>
      <c r="H29" s="2"/>
    </row>
    <row r="30" spans="1:8" ht="16.2" thickBot="1" x14ac:dyDescent="0.35">
      <c r="A30" s="12" t="s">
        <v>33</v>
      </c>
      <c r="B30" s="13"/>
      <c r="C30" s="13"/>
      <c r="D30" s="13"/>
      <c r="E30" s="13"/>
      <c r="F30" s="14"/>
      <c r="G30" s="6">
        <v>11374.1</v>
      </c>
      <c r="H30" s="2"/>
    </row>
    <row r="31" spans="1:8" ht="16.2" thickBot="1" x14ac:dyDescent="0.35">
      <c r="A31" s="12" t="s">
        <v>34</v>
      </c>
      <c r="B31" s="13"/>
      <c r="C31" s="13"/>
      <c r="D31" s="13"/>
      <c r="E31" s="13"/>
      <c r="F31" s="14"/>
      <c r="G31" s="6">
        <v>36000</v>
      </c>
      <c r="H31" s="2"/>
    </row>
    <row r="32" spans="1:8" ht="16.2" thickBot="1" x14ac:dyDescent="0.35">
      <c r="A32" s="12" t="s">
        <v>15</v>
      </c>
      <c r="B32" s="13"/>
      <c r="C32" s="13"/>
      <c r="D32" s="13"/>
      <c r="E32" s="13"/>
      <c r="F32" s="14"/>
      <c r="G32" s="6"/>
      <c r="H32" s="2"/>
    </row>
    <row r="33" spans="1:8" ht="15.6" customHeight="1" thickBot="1" x14ac:dyDescent="0.35">
      <c r="A33" s="12" t="s">
        <v>35</v>
      </c>
      <c r="B33" s="13"/>
      <c r="C33" s="13"/>
      <c r="D33" s="13"/>
      <c r="E33" s="13"/>
      <c r="F33" s="14"/>
      <c r="G33" s="6"/>
      <c r="H33" s="2"/>
    </row>
    <row r="34" spans="1:8" ht="16.2" thickBot="1" x14ac:dyDescent="0.35">
      <c r="A34" s="26" t="s">
        <v>36</v>
      </c>
      <c r="B34" s="27"/>
      <c r="C34" s="27"/>
      <c r="D34" s="27"/>
      <c r="E34" s="27"/>
      <c r="F34" s="28"/>
      <c r="G34" s="10">
        <v>1173748.18</v>
      </c>
      <c r="H34" s="2"/>
    </row>
    <row r="35" spans="1:8" ht="16.2" thickBot="1" x14ac:dyDescent="0.35">
      <c r="A35" s="12" t="s">
        <v>37</v>
      </c>
      <c r="B35" s="13"/>
      <c r="C35" s="13"/>
      <c r="D35" s="13"/>
      <c r="E35" s="13"/>
      <c r="F35" s="14"/>
      <c r="G35" s="6">
        <f>G27+G25+G17</f>
        <v>3420698.76</v>
      </c>
      <c r="H35" s="2"/>
    </row>
  </sheetData>
  <mergeCells count="35">
    <mergeCell ref="A35:F35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23:F23"/>
    <mergeCell ref="B12:C12"/>
    <mergeCell ref="A14:G14"/>
    <mergeCell ref="A15:F16"/>
    <mergeCell ref="G15:G16"/>
    <mergeCell ref="A17:F17"/>
    <mergeCell ref="A18:F18"/>
    <mergeCell ref="A19:F19"/>
    <mergeCell ref="A20:F20"/>
    <mergeCell ref="A21:F21"/>
    <mergeCell ref="A22:F22"/>
    <mergeCell ref="A13:F13"/>
    <mergeCell ref="A1:D1"/>
    <mergeCell ref="B2:E2"/>
    <mergeCell ref="B11:C11"/>
    <mergeCell ref="B4:C4"/>
    <mergeCell ref="B5:C5"/>
    <mergeCell ref="B6:C6"/>
    <mergeCell ref="B7:C7"/>
    <mergeCell ref="B8:C8"/>
    <mergeCell ref="B9:C9"/>
    <mergeCell ref="B10:C10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2015-03-31T11:18:48Z</dcterms:modified>
</cp:coreProperties>
</file>